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1кв" sheetId="25" r:id="rId1"/>
    <sheet name="2кв" sheetId="26" r:id="rId2"/>
  </sheets>
  <definedNames>
    <definedName name="_xlnm.Print_Area" localSheetId="0">'1кв'!$A$1:$E$52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45" i="26" l="1"/>
  <c r="B49" i="26"/>
  <c r="B48" i="26"/>
  <c r="E23" i="26"/>
  <c r="E22" i="26"/>
  <c r="E26" i="26" s="1"/>
  <c r="B50" i="26" s="1"/>
  <c r="B51" i="26" l="1"/>
  <c r="B50" i="25"/>
  <c r="B49" i="25" l="1"/>
  <c r="E23" i="25"/>
  <c r="E22" i="25"/>
  <c r="E27" i="25" l="1"/>
  <c r="B51" i="25" s="1"/>
  <c r="B52" i="25" l="1"/>
</calcChain>
</file>

<file path=xl/sharedStrings.xml><?xml version="1.0" encoding="utf-8"?>
<sst xmlns="http://schemas.openxmlformats.org/spreadsheetml/2006/main" count="115" uniqueCount="58">
  <si>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</si>
  <si>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</si>
  <si>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</si>
  <si>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</si>
  <si>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</si>
  <si>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</si>
  <si>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</si>
  <si>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</si>
  <si>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</si>
  <si>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</si>
  <si>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</si>
  <si>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</si>
  <si>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</si>
  <si>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</si>
  <si>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</si>
  <si>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</si>
  <si>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</si>
  <si>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</si>
  <si>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</si>
  <si>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</si>
  <si>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</si>
  <si>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</si>
  <si>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</si>
  <si>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</si>
  <si>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</si>
  <si>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</si>
  <si>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</si>
  <si>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</si>
  <si>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</si>
  <si>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</si>
  <si>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</si>
  <si>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</si>
  <si>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</si>
  <si>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Sдома=634,2м2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</si>
  <si>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</si>
  <si>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</si>
  <si>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</si>
  <si>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</si>
  <si>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</si>
  <si>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</si>
  <si>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</si>
  <si>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интернет Квант-телеком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</si>
  <si>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</si>
  <si>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</si>
  <si>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</si>
  <si>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Крипак Ирины Вячеславовны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</si>
  <si>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№25 от 16.05.2021 г.</t>
    </r>
  </si>
  <si>
    <t>Заказчик - Собственники МКД, в лице председателя совета МКД Крипак И.В.</t>
  </si>
  <si>
    <t>Предъявлено населению 47260,59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</si>
  <si>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</si>
  <si>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</si>
  <si>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</si>
  <si>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</si>
  <si>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 тридцать семь тысяч пятьсот двадцать пять рублей 04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</si>
  <si>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</si>
  <si>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</si>
  <si>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</si>
  <si>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 тридцать восемь тысяч семьсот десять рублей 10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</si>
</sst>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0" zoomScaleSheetLayoutView="100" workbookViewId="0">
      <selection activeCell="D48" sqref="D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9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49</v>
      </c>
      <c r="B3" s="42"/>
      <c r="C3" s="42"/>
      <c r="D3" s="42"/>
      <c r="E3" s="42"/>
    </row>
    <row r="4" spans="1:5" s="1" customFormat="1" ht="15.75" x14ac:dyDescent="0.25">
      <c r="A4" s="21" t="s">
        <v>13</v>
      </c>
      <c r="B4" s="22"/>
      <c r="C4" s="22"/>
      <c r="D4" s="29"/>
      <c r="E4" s="28" t="s">
        <v>50</v>
      </c>
    </row>
    <row r="5" spans="1:5" ht="12.75" customHeight="1" x14ac:dyDescent="0.25">
      <c r="A5" s="27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7" t="s">
        <v>45</v>
      </c>
      <c r="B9" s="47"/>
      <c r="C9" s="47"/>
      <c r="D9" s="47"/>
      <c r="E9" s="47"/>
    </row>
    <row r="10" spans="1:5" ht="21" customHeight="1" x14ac:dyDescent="0.25">
      <c r="A10" s="48" t="s">
        <v>14</v>
      </c>
      <c r="B10" s="49"/>
      <c r="C10" s="49"/>
      <c r="D10" s="49"/>
      <c r="E10" s="49"/>
    </row>
    <row r="11" spans="1:5" ht="27" customHeight="1" x14ac:dyDescent="0.25">
      <c r="A11" s="50" t="s">
        <v>46</v>
      </c>
      <c r="B11" s="50"/>
      <c r="C11" s="50"/>
      <c r="D11" s="50"/>
      <c r="E11" s="50"/>
    </row>
    <row r="12" spans="1:5" x14ac:dyDescent="0.25">
      <c r="A12" s="46" t="s">
        <v>15</v>
      </c>
      <c r="B12" s="51"/>
      <c r="C12" s="51"/>
      <c r="D12" s="51"/>
      <c r="E12" s="51"/>
    </row>
    <row r="13" spans="1:5" ht="21.75" customHeight="1" x14ac:dyDescent="0.25">
      <c r="A13" s="43" t="s">
        <v>22</v>
      </c>
      <c r="B13" s="43"/>
      <c r="C13" s="43"/>
      <c r="D13" s="43"/>
      <c r="E13" s="43"/>
    </row>
    <row r="14" spans="1:5" ht="18.75" customHeight="1" x14ac:dyDescent="0.25">
      <c r="A14" s="46" t="s">
        <v>2</v>
      </c>
      <c r="B14" s="51"/>
      <c r="C14" s="51"/>
      <c r="D14" s="51"/>
      <c r="E14" s="51"/>
    </row>
    <row r="15" spans="1:5" ht="13.9" customHeight="1" x14ac:dyDescent="0.25">
      <c r="A15" s="43" t="s">
        <v>42</v>
      </c>
      <c r="B15" s="43"/>
      <c r="C15" s="43"/>
      <c r="D15" s="43"/>
      <c r="E15" s="43"/>
    </row>
    <row r="16" spans="1:5" ht="10.5" customHeight="1" x14ac:dyDescent="0.25">
      <c r="A16" s="46" t="s">
        <v>16</v>
      </c>
      <c r="B16" s="46"/>
      <c r="C16" s="46"/>
      <c r="D16" s="46"/>
      <c r="E16" s="46"/>
    </row>
    <row r="17" spans="1:8" ht="30.75" customHeight="1" x14ac:dyDescent="0.25">
      <c r="A17" s="43" t="s">
        <v>17</v>
      </c>
      <c r="B17" s="43"/>
      <c r="C17" s="43"/>
      <c r="D17" s="43"/>
      <c r="E17" s="43"/>
    </row>
    <row r="18" spans="1:8" ht="58.9" customHeight="1" x14ac:dyDescent="0.25">
      <c r="A18" s="43" t="s">
        <v>26</v>
      </c>
      <c r="B18" s="43"/>
      <c r="C18" s="43"/>
      <c r="D18" s="43"/>
      <c r="E18" s="43"/>
    </row>
    <row r="19" spans="1:8" ht="33.75" customHeight="1" x14ac:dyDescent="0.25">
      <c r="A19" s="45" t="s">
        <v>27</v>
      </c>
      <c r="B19" s="45"/>
      <c r="C19" s="45"/>
      <c r="D19" s="45"/>
      <c r="E19" s="45"/>
    </row>
    <row r="20" spans="1:8" ht="21.75" customHeight="1" x14ac:dyDescent="0.25">
      <c r="A20" s="53"/>
      <c r="B20" s="53"/>
      <c r="C20" s="53"/>
      <c r="D20" s="53"/>
      <c r="E20" s="5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15.08</v>
      </c>
      <c r="E22" s="7">
        <f>D22*F20*G20</f>
        <v>28691.208000000002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4.3600000000000003</v>
      </c>
      <c r="E23" s="7">
        <f>D23*F20*G20</f>
        <v>8295.3360000000011</v>
      </c>
    </row>
    <row r="24" spans="1:8" x14ac:dyDescent="0.25">
      <c r="A24" s="6" t="s">
        <v>28</v>
      </c>
      <c r="B24" s="8" t="s">
        <v>37</v>
      </c>
      <c r="C24" s="3" t="s">
        <v>29</v>
      </c>
      <c r="D24" s="20"/>
      <c r="E24" s="7">
        <v>0</v>
      </c>
    </row>
    <row r="25" spans="1:8" s="38" customFormat="1" ht="60" x14ac:dyDescent="0.25">
      <c r="A25" s="34" t="s">
        <v>51</v>
      </c>
      <c r="B25" s="35" t="s">
        <v>52</v>
      </c>
      <c r="C25" s="36" t="s">
        <v>29</v>
      </c>
      <c r="D25" s="36"/>
      <c r="E25" s="37">
        <v>538.5</v>
      </c>
    </row>
    <row r="26" spans="1:8" x14ac:dyDescent="0.25">
      <c r="A26" s="23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37525.044000000002</v>
      </c>
    </row>
    <row r="29" spans="1:8" ht="29.25" customHeight="1" x14ac:dyDescent="0.25">
      <c r="A29" s="50" t="s">
        <v>53</v>
      </c>
      <c r="B29" s="50"/>
      <c r="C29" s="50"/>
      <c r="D29" s="50"/>
      <c r="E29" s="50"/>
    </row>
    <row r="30" spans="1:8" ht="32.25" customHeight="1" x14ac:dyDescent="0.25">
      <c r="A30" s="43" t="s">
        <v>21</v>
      </c>
      <c r="B30" s="43"/>
      <c r="C30" s="43"/>
      <c r="D30" s="43"/>
      <c r="E30" s="43"/>
    </row>
    <row r="31" spans="1:8" ht="13.9" customHeight="1" x14ac:dyDescent="0.25">
      <c r="A31" s="43" t="s">
        <v>20</v>
      </c>
      <c r="B31" s="43"/>
      <c r="C31" s="43"/>
      <c r="D31" s="43"/>
      <c r="E31" s="43"/>
      <c r="F31" s="13"/>
      <c r="G31" s="13"/>
      <c r="H31" s="14"/>
    </row>
    <row r="32" spans="1:8" ht="30" customHeight="1" x14ac:dyDescent="0.25">
      <c r="A32" s="43" t="s">
        <v>30</v>
      </c>
      <c r="B32" s="43"/>
      <c r="C32" s="43"/>
      <c r="D32" s="43"/>
      <c r="E32" s="43"/>
    </row>
    <row r="33" spans="1:5" x14ac:dyDescent="0.25">
      <c r="A33" s="43" t="s">
        <v>18</v>
      </c>
      <c r="B33" s="43"/>
      <c r="C33" s="43"/>
      <c r="D33" s="43"/>
      <c r="E33" s="43"/>
    </row>
    <row r="34" spans="1:5" x14ac:dyDescent="0.25">
      <c r="A34" s="24"/>
      <c r="B34" s="24"/>
      <c r="C34" s="24"/>
      <c r="D34" s="24"/>
      <c r="E34" s="24"/>
    </row>
    <row r="35" spans="1:5" x14ac:dyDescent="0.25">
      <c r="A35" s="54" t="s">
        <v>5</v>
      </c>
      <c r="B35" s="54"/>
      <c r="C35" s="54"/>
      <c r="D35" s="54"/>
      <c r="E35" s="54"/>
    </row>
    <row r="36" spans="1:5" x14ac:dyDescent="0.25">
      <c r="A36" s="43" t="s">
        <v>18</v>
      </c>
      <c r="B36" s="43"/>
      <c r="C36" s="43"/>
      <c r="D36" s="43"/>
      <c r="E36" s="43"/>
    </row>
    <row r="37" spans="1:5" ht="13.9" customHeight="1" x14ac:dyDescent="0.25">
      <c r="A37" s="55" t="s">
        <v>43</v>
      </c>
      <c r="B37" s="55"/>
      <c r="C37" s="55"/>
      <c r="D37" s="55"/>
      <c r="E37" s="55"/>
    </row>
    <row r="38" spans="1:5" x14ac:dyDescent="0.25">
      <c r="B38" s="52" t="s">
        <v>19</v>
      </c>
      <c r="C38" s="52"/>
      <c r="D38" s="52"/>
      <c r="E38" s="5" t="s">
        <v>6</v>
      </c>
    </row>
    <row r="39" spans="1:5" x14ac:dyDescent="0.25">
      <c r="A39" s="26"/>
      <c r="B39" s="26"/>
      <c r="C39" s="26"/>
      <c r="D39" s="26"/>
      <c r="E39" s="26"/>
    </row>
    <row r="40" spans="1:5" ht="13.9" customHeight="1" x14ac:dyDescent="0.25">
      <c r="A40" s="55" t="s">
        <v>47</v>
      </c>
      <c r="B40" s="55"/>
      <c r="C40" s="55"/>
      <c r="D40" s="55"/>
      <c r="E40" s="55"/>
    </row>
    <row r="41" spans="1:5" x14ac:dyDescent="0.25">
      <c r="B41" s="52" t="s">
        <v>19</v>
      </c>
      <c r="C41" s="52"/>
      <c r="D41" s="52"/>
      <c r="E41" s="5" t="s">
        <v>6</v>
      </c>
    </row>
    <row r="44" spans="1:5" x14ac:dyDescent="0.25">
      <c r="A44" s="2" t="s">
        <v>33</v>
      </c>
    </row>
    <row r="45" spans="1:5" x14ac:dyDescent="0.25">
      <c r="A45" s="13" t="s">
        <v>31</v>
      </c>
    </row>
    <row r="46" spans="1:5" x14ac:dyDescent="0.25">
      <c r="A46" s="2" t="s">
        <v>38</v>
      </c>
      <c r="B46" s="15">
        <v>32703.53</v>
      </c>
    </row>
    <row r="47" spans="1:5" x14ac:dyDescent="0.25">
      <c r="A47" s="17" t="s">
        <v>48</v>
      </c>
      <c r="B47" s="16"/>
    </row>
    <row r="48" spans="1:5" x14ac:dyDescent="0.25">
      <c r="A48" s="2" t="s">
        <v>34</v>
      </c>
      <c r="B48" s="16">
        <v>47260.15</v>
      </c>
    </row>
    <row r="49" spans="1:2" x14ac:dyDescent="0.25">
      <c r="A49" s="2" t="s">
        <v>41</v>
      </c>
      <c r="B49" s="16">
        <f>3*100</f>
        <v>300</v>
      </c>
    </row>
    <row r="50" spans="1:2" x14ac:dyDescent="0.25">
      <c r="A50" s="2" t="s">
        <v>44</v>
      </c>
      <c r="B50" s="16">
        <f>150*3</f>
        <v>450</v>
      </c>
    </row>
    <row r="51" spans="1:2" ht="30" x14ac:dyDescent="0.25">
      <c r="A51" s="25" t="s">
        <v>35</v>
      </c>
      <c r="B51" s="16">
        <f>E27</f>
        <v>37525.044000000002</v>
      </c>
    </row>
    <row r="52" spans="1:2" x14ac:dyDescent="0.25">
      <c r="A52" s="13" t="s">
        <v>32</v>
      </c>
      <c r="B52" s="18">
        <f>B46+B48+B49+B50-B51</f>
        <v>43188.635999999991</v>
      </c>
    </row>
    <row r="55" spans="1:2" x14ac:dyDescent="0.25">
      <c r="B55" s="2">
        <v>32703.53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7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9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54</v>
      </c>
      <c r="B3" s="42"/>
      <c r="C3" s="42"/>
      <c r="D3" s="42"/>
      <c r="E3" s="42"/>
    </row>
    <row r="4" spans="1:5" s="1" customFormat="1" ht="15.75" x14ac:dyDescent="0.25">
      <c r="A4" s="21" t="s">
        <v>13</v>
      </c>
      <c r="B4" s="22"/>
      <c r="C4" s="22"/>
      <c r="D4" s="29"/>
      <c r="E4" s="28" t="s">
        <v>55</v>
      </c>
    </row>
    <row r="5" spans="1:5" ht="12.75" customHeight="1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50" t="s">
        <v>45</v>
      </c>
      <c r="B9" s="50"/>
      <c r="C9" s="50"/>
      <c r="D9" s="50"/>
      <c r="E9" s="50"/>
    </row>
    <row r="10" spans="1:5" ht="21" customHeight="1" x14ac:dyDescent="0.25">
      <c r="A10" s="48" t="s">
        <v>14</v>
      </c>
      <c r="B10" s="49"/>
      <c r="C10" s="49"/>
      <c r="D10" s="49"/>
      <c r="E10" s="49"/>
    </row>
    <row r="11" spans="1:5" ht="27" customHeight="1" x14ac:dyDescent="0.25">
      <c r="A11" s="50" t="s">
        <v>46</v>
      </c>
      <c r="B11" s="50"/>
      <c r="C11" s="50"/>
      <c r="D11" s="50"/>
      <c r="E11" s="50"/>
    </row>
    <row r="12" spans="1:5" x14ac:dyDescent="0.25">
      <c r="A12" s="46" t="s">
        <v>15</v>
      </c>
      <c r="B12" s="51"/>
      <c r="C12" s="51"/>
      <c r="D12" s="51"/>
      <c r="E12" s="51"/>
    </row>
    <row r="13" spans="1:5" ht="21.75" customHeight="1" x14ac:dyDescent="0.25">
      <c r="A13" s="43" t="s">
        <v>22</v>
      </c>
      <c r="B13" s="43"/>
      <c r="C13" s="43"/>
      <c r="D13" s="43"/>
      <c r="E13" s="43"/>
    </row>
    <row r="14" spans="1:5" ht="18.75" customHeight="1" x14ac:dyDescent="0.25">
      <c r="A14" s="46" t="s">
        <v>2</v>
      </c>
      <c r="B14" s="51"/>
      <c r="C14" s="51"/>
      <c r="D14" s="51"/>
      <c r="E14" s="51"/>
    </row>
    <row r="15" spans="1:5" ht="13.9" customHeight="1" x14ac:dyDescent="0.25">
      <c r="A15" s="43" t="s">
        <v>42</v>
      </c>
      <c r="B15" s="43"/>
      <c r="C15" s="43"/>
      <c r="D15" s="43"/>
      <c r="E15" s="43"/>
    </row>
    <row r="16" spans="1:5" ht="10.5" customHeight="1" x14ac:dyDescent="0.25">
      <c r="A16" s="46" t="s">
        <v>16</v>
      </c>
      <c r="B16" s="46"/>
      <c r="C16" s="46"/>
      <c r="D16" s="46"/>
      <c r="E16" s="46"/>
    </row>
    <row r="17" spans="1:8" ht="30.75" customHeight="1" x14ac:dyDescent="0.25">
      <c r="A17" s="43" t="s">
        <v>17</v>
      </c>
      <c r="B17" s="43"/>
      <c r="C17" s="43"/>
      <c r="D17" s="43"/>
      <c r="E17" s="43"/>
    </row>
    <row r="18" spans="1:8" ht="58.9" customHeight="1" x14ac:dyDescent="0.25">
      <c r="A18" s="43" t="s">
        <v>26</v>
      </c>
      <c r="B18" s="43"/>
      <c r="C18" s="43"/>
      <c r="D18" s="43"/>
      <c r="E18" s="43"/>
    </row>
    <row r="19" spans="1:8" ht="33.75" customHeight="1" x14ac:dyDescent="0.25">
      <c r="A19" s="45" t="s">
        <v>27</v>
      </c>
      <c r="B19" s="45"/>
      <c r="C19" s="45"/>
      <c r="D19" s="45"/>
      <c r="E19" s="45"/>
    </row>
    <row r="20" spans="1:8" ht="21.75" customHeight="1" x14ac:dyDescent="0.25">
      <c r="A20" s="53"/>
      <c r="B20" s="53"/>
      <c r="C20" s="53"/>
      <c r="D20" s="53"/>
      <c r="E20" s="53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15.08</v>
      </c>
      <c r="E22" s="7">
        <f>D22*F20*G20</f>
        <v>28691.208000000002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4.3600000000000003</v>
      </c>
      <c r="E23" s="7">
        <f>D23*F20*G20</f>
        <v>8295.3360000000011</v>
      </c>
    </row>
    <row r="24" spans="1:8" x14ac:dyDescent="0.25">
      <c r="A24" s="6" t="s">
        <v>28</v>
      </c>
      <c r="B24" s="8" t="s">
        <v>56</v>
      </c>
      <c r="C24" s="3" t="s">
        <v>29</v>
      </c>
      <c r="D24" s="20"/>
      <c r="E24" s="7">
        <v>1723.56</v>
      </c>
    </row>
    <row r="25" spans="1:8" x14ac:dyDescent="0.25">
      <c r="A25" s="23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38710.103999999999</v>
      </c>
    </row>
    <row r="28" spans="1:8" ht="29.25" customHeight="1" x14ac:dyDescent="0.25">
      <c r="A28" s="50" t="s">
        <v>57</v>
      </c>
      <c r="B28" s="50"/>
      <c r="C28" s="50"/>
      <c r="D28" s="50"/>
      <c r="E28" s="50"/>
    </row>
    <row r="29" spans="1:8" ht="32.25" customHeight="1" x14ac:dyDescent="0.25">
      <c r="A29" s="43" t="s">
        <v>21</v>
      </c>
      <c r="B29" s="43"/>
      <c r="C29" s="43"/>
      <c r="D29" s="43"/>
      <c r="E29" s="43"/>
    </row>
    <row r="30" spans="1:8" ht="13.9" customHeight="1" x14ac:dyDescent="0.25">
      <c r="A30" s="43" t="s">
        <v>20</v>
      </c>
      <c r="B30" s="43"/>
      <c r="C30" s="43"/>
      <c r="D30" s="43"/>
      <c r="E30" s="43"/>
      <c r="F30" s="13"/>
      <c r="G30" s="13"/>
      <c r="H30" s="14"/>
    </row>
    <row r="31" spans="1:8" ht="30" customHeight="1" x14ac:dyDescent="0.25">
      <c r="A31" s="43" t="s">
        <v>30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0"/>
      <c r="B33" s="30"/>
      <c r="C33" s="30"/>
      <c r="D33" s="30"/>
      <c r="E33" s="30"/>
    </row>
    <row r="34" spans="1:5" x14ac:dyDescent="0.25">
      <c r="A34" s="54" t="s">
        <v>5</v>
      </c>
      <c r="B34" s="54"/>
      <c r="C34" s="54"/>
      <c r="D34" s="54"/>
      <c r="E34" s="54"/>
    </row>
    <row r="35" spans="1:5" x14ac:dyDescent="0.25">
      <c r="A35" s="43" t="s">
        <v>18</v>
      </c>
      <c r="B35" s="43"/>
      <c r="C35" s="43"/>
      <c r="D35" s="43"/>
      <c r="E35" s="43"/>
    </row>
    <row r="36" spans="1:5" ht="13.9" customHeight="1" x14ac:dyDescent="0.25">
      <c r="A36" s="55" t="s">
        <v>43</v>
      </c>
      <c r="B36" s="55"/>
      <c r="C36" s="55"/>
      <c r="D36" s="55"/>
      <c r="E36" s="55"/>
    </row>
    <row r="37" spans="1:5" x14ac:dyDescent="0.25">
      <c r="B37" s="52" t="s">
        <v>19</v>
      </c>
      <c r="C37" s="52"/>
      <c r="D37" s="52"/>
      <c r="E37" s="5" t="s">
        <v>6</v>
      </c>
    </row>
    <row r="38" spans="1:5" x14ac:dyDescent="0.25">
      <c r="A38" s="32"/>
      <c r="B38" s="32"/>
      <c r="C38" s="32"/>
      <c r="D38" s="32"/>
      <c r="E38" s="32"/>
    </row>
    <row r="39" spans="1:5" ht="13.9" customHeight="1" x14ac:dyDescent="0.25">
      <c r="A39" s="55" t="s">
        <v>47</v>
      </c>
      <c r="B39" s="55"/>
      <c r="C39" s="55"/>
      <c r="D39" s="55"/>
      <c r="E39" s="55"/>
    </row>
    <row r="40" spans="1:5" x14ac:dyDescent="0.25">
      <c r="B40" s="52" t="s">
        <v>19</v>
      </c>
      <c r="C40" s="52"/>
      <c r="D40" s="52"/>
      <c r="E40" s="5" t="s">
        <v>6</v>
      </c>
    </row>
    <row r="43" spans="1:5" x14ac:dyDescent="0.25">
      <c r="A43" s="2" t="s">
        <v>33</v>
      </c>
    </row>
    <row r="44" spans="1:5" x14ac:dyDescent="0.25">
      <c r="A44" s="13" t="s">
        <v>31</v>
      </c>
    </row>
    <row r="45" spans="1:5" x14ac:dyDescent="0.25">
      <c r="A45" s="2" t="s">
        <v>38</v>
      </c>
      <c r="B45" s="15">
        <f>'1кв'!B52</f>
        <v>43188.635999999991</v>
      </c>
    </row>
    <row r="46" spans="1:5" x14ac:dyDescent="0.25">
      <c r="A46" s="17" t="s">
        <v>48</v>
      </c>
      <c r="B46" s="16"/>
    </row>
    <row r="47" spans="1:5" x14ac:dyDescent="0.25">
      <c r="A47" s="2" t="s">
        <v>34</v>
      </c>
      <c r="B47" s="16">
        <v>46493.03</v>
      </c>
    </row>
    <row r="48" spans="1:5" x14ac:dyDescent="0.25">
      <c r="A48" s="2" t="s">
        <v>41</v>
      </c>
      <c r="B48" s="16">
        <f>3*100</f>
        <v>300</v>
      </c>
    </row>
    <row r="49" spans="1:2" x14ac:dyDescent="0.25">
      <c r="A49" s="2" t="s">
        <v>44</v>
      </c>
      <c r="B49" s="16">
        <f>150*3</f>
        <v>450</v>
      </c>
    </row>
    <row r="50" spans="1:2" ht="30" x14ac:dyDescent="0.25">
      <c r="A50" s="31" t="s">
        <v>35</v>
      </c>
      <c r="B50" s="16">
        <f>E26</f>
        <v>38710.103999999999</v>
      </c>
    </row>
    <row r="51" spans="1:2" x14ac:dyDescent="0.25">
      <c r="A51" s="13" t="s">
        <v>32</v>
      </c>
      <c r="B51" s="18">
        <f>B45+B47+B48+B49-B50</f>
        <v>51721.561999999998</v>
      </c>
    </row>
  </sheetData>
  <mergeCells count="29">
    <mergeCell ref="A35:E35"/>
    <mergeCell ref="A36:E36"/>
    <mergeCell ref="B37:D37"/>
    <mergeCell ref="A39:E39"/>
    <mergeCell ref="B40:D40"/>
    <mergeCell ref="A28:E28"/>
    <mergeCell ref="A29:E29"/>
    <mergeCell ref="A30:E30"/>
    <mergeCell ref="A31:E31"/>
    <mergeCell ref="A32:E32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2024-08-13T12:24:16Z</dcterms:modified>
</cp:coreProperties>
</file>